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zorro\Desktop\"/>
    </mc:Choice>
  </mc:AlternateContent>
  <xr:revisionPtr revIDLastSave="0" documentId="13_ncr:1_{14F95E8F-C667-4EC7-93B2-228F26A20052}" xr6:coauthVersionLast="47" xr6:coauthVersionMax="47" xr10:uidLastSave="{00000000-0000-0000-0000-000000000000}"/>
  <bookViews>
    <workbookView xWindow="-108" yWindow="-108" windowWidth="23256" windowHeight="12528" xr2:uid="{9E083F89-791E-42A1-9A2F-2A504CE7EC15}"/>
  </bookViews>
  <sheets>
    <sheet name="Sayfa1" sheetId="1" r:id="rId1"/>
    <sheet name="Sayfa2"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5" i="2" l="1"/>
  <c r="B5" i="2"/>
  <c r="D5" i="2" l="1"/>
  <c r="E5" i="2"/>
  <c r="F6" i="1" s="1"/>
  <c r="H6" i="1" s="1"/>
  <c r="G6" i="1" l="1"/>
</calcChain>
</file>

<file path=xl/sharedStrings.xml><?xml version="1.0" encoding="utf-8"?>
<sst xmlns="http://schemas.openxmlformats.org/spreadsheetml/2006/main" count="13" uniqueCount="12">
  <si>
    <t>ORAN</t>
  </si>
  <si>
    <t>TERCİH ORANI</t>
  </si>
  <si>
    <t>PAY ORANI</t>
  </si>
  <si>
    <t>%5 GARANTİ YANSIMA</t>
  </si>
  <si>
    <t>NEMA ORANI</t>
  </si>
  <si>
    <t>MAAŞ TERCİH ORANI</t>
  </si>
  <si>
    <t>DEĞER GİRİNİZ</t>
  </si>
  <si>
    <t>MAAŞIN ALINDIĞI                         GERÇEK YÜZDE</t>
  </si>
  <si>
    <t>REZERVE EKLENEN YÜZDE</t>
  </si>
  <si>
    <r>
      <rPr>
        <b/>
        <sz val="11"/>
        <color rgb="FFFF0000"/>
        <rFont val="Calibri"/>
        <family val="2"/>
        <charset val="162"/>
        <scheme val="minor"/>
      </rPr>
      <t xml:space="preserve">ORTALAMA REZERV: </t>
    </r>
    <r>
      <rPr>
        <sz val="11"/>
        <color theme="1"/>
        <rFont val="Calibri"/>
        <family val="2"/>
        <charset val="162"/>
        <scheme val="minor"/>
      </rPr>
      <t xml:space="preserve">Size her ay ödenen maaşlar nedeniyle her ay "nemaya esas rezerv miktarı" eksilir, her ay maaş ödendikçe yıl sonuna kadar eski 5 adet maaş düşer, yeni maaşlardan da 7 adedi düşer. Dolayısı ile her ay sonunda farklı bir rezerviniz olur. Bu aylık kalan rezervlerin yıllık ortalamasına" ortalama rezerv" denir ve pratik olarak yıllık net nema bu ortalama rezerv üzerinden de kabaca hesaplanabilir.  Şöyle ki, "ortalama rezerv" miktarı nema (oranı) ile çarpılır, yüze bölünür, çıkan rakamdan riziko ve masraf primi kesilir ve net nema değerine kabaca ulaşılır. Neden kabaca dedim, çünkü rezervin 14 Ocak itibariyle olan değerinin açıklanması nedeniyle aylara göre nema hesabında farklı gün sayıları kullanıldığında net nema hesabı daha doğru değer verir. </t>
    </r>
  </si>
  <si>
    <t>KARPAYI / EMS MAAŞ ALMA TERCİH ORANINI DEĞİŞTİRDİKÇE,                GERÇEKTE NEMANIN YÜZDE KAÇININ MAAŞ OLARAK ALINDIĞINI GÖSTERİR.                                                                    TEKNİK FAİZ NEDENİYLE HESAPLAMA NEMANIN 5 PUANININ GARANTİ EDİLMESİ GERÇEĞİNE GÖRE YAPILMAKTADIR.</t>
  </si>
  <si>
    <r>
      <t xml:space="preserve">100.000 TL </t>
    </r>
    <r>
      <rPr>
        <b/>
        <sz val="14"/>
        <color theme="1"/>
        <rFont val="Calibri"/>
        <family val="2"/>
        <charset val="162"/>
        <scheme val="minor"/>
      </rPr>
      <t>ORTALAMA</t>
    </r>
    <r>
      <rPr>
        <b/>
        <sz val="12"/>
        <color theme="1"/>
        <rFont val="Calibri"/>
        <family val="2"/>
        <charset val="162"/>
        <scheme val="minor"/>
      </rPr>
      <t xml:space="preserve"> REZERV MİKTARI İÇİN                                                                     KABA HESAP ÖRNEK NET MAAŞ       (TL)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</si>
</sst>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162"/>
      <scheme val="minor"/>
    </font>
    <font>
      <b/>
      <sz val="11"/>
      <color theme="1"/>
      <name val="Calibri"/>
      <family val="2"/>
      <charset val="162"/>
      <scheme val="minor"/>
    </font>
    <font>
      <b/>
      <sz val="12"/>
      <color theme="1"/>
      <name val="Calibri"/>
      <family val="2"/>
      <charset val="162"/>
      <scheme val="minor"/>
    </font>
    <font>
      <b/>
      <sz val="14"/>
      <color theme="1"/>
      <name val="Calibri"/>
      <family val="2"/>
      <charset val="162"/>
      <scheme val="minor"/>
    </font>
    <font>
      <b/>
      <sz val="14"/>
      <color theme="0"/>
      <name val="Calibri"/>
      <family val="2"/>
      <charset val="162"/>
      <scheme val="minor"/>
    </font>
    <font>
      <b/>
      <sz val="16"/>
      <color theme="1"/>
      <name val="Calibri"/>
      <family val="2"/>
      <charset val="162"/>
      <scheme val="minor"/>
    </font>
    <font>
      <b/>
      <sz val="24"/>
      <color theme="1"/>
      <name val="Calibri"/>
      <family val="2"/>
      <charset val="162"/>
      <scheme val="minor"/>
    </font>
    <font>
      <b/>
      <sz val="28"/>
      <color theme="1"/>
      <name val="Calibri"/>
      <family val="2"/>
      <charset val="162"/>
      <scheme val="minor"/>
    </font>
    <font>
      <b/>
      <sz val="36"/>
      <color theme="1"/>
      <name val="Calibri"/>
      <family val="2"/>
      <charset val="162"/>
      <scheme val="minor"/>
    </font>
    <font>
      <sz val="10"/>
      <color theme="1"/>
      <name val="Calibri"/>
      <family val="2"/>
      <charset val="162"/>
      <scheme val="minor"/>
    </font>
    <font>
      <b/>
      <sz val="11"/>
      <color rgb="FFFF0000"/>
      <name val="Calibri"/>
      <family val="2"/>
      <charset val="162"/>
      <scheme val="minor"/>
    </font>
    <font>
      <b/>
      <sz val="24"/>
      <name val="Calibri"/>
      <family val="2"/>
      <charset val="162"/>
      <scheme val="minor"/>
    </font>
    <font>
      <sz val="11"/>
      <color rgb="FFFF0000"/>
      <name val="Calibri"/>
      <family val="2"/>
      <charset val="162"/>
      <scheme val="minor"/>
    </font>
  </fonts>
  <fills count="10">
    <fill>
      <patternFill patternType="none"/>
    </fill>
    <fill>
      <patternFill patternType="gray125"/>
    </fill>
    <fill>
      <patternFill patternType="solid">
        <fgColor rgb="FF00B0F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s>
  <borders count="18">
    <border>
      <left/>
      <right/>
      <top/>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ck">
        <color indexed="64"/>
      </top>
      <bottom style="medium">
        <color indexed="64"/>
      </bottom>
      <diagonal/>
    </border>
  </borders>
  <cellStyleXfs count="1">
    <xf numFmtId="0" fontId="0" fillId="0" borderId="0"/>
  </cellStyleXfs>
  <cellXfs count="47">
    <xf numFmtId="0" fontId="0" fillId="0" borderId="0" xfId="0"/>
    <xf numFmtId="0" fontId="1" fillId="3" borderId="5" xfId="0" applyFont="1" applyFill="1" applyBorder="1" applyAlignment="1">
      <alignment horizontal="center" vertical="center"/>
    </xf>
    <xf numFmtId="2" fontId="1" fillId="3" borderId="6" xfId="0" applyNumberFormat="1" applyFont="1" applyFill="1" applyBorder="1" applyAlignment="1">
      <alignment horizontal="center" vertical="center"/>
    </xf>
    <xf numFmtId="0" fontId="1" fillId="4" borderId="1" xfId="0" applyFont="1" applyFill="1" applyBorder="1" applyAlignment="1">
      <alignment horizontal="center" vertical="center"/>
    </xf>
    <xf numFmtId="3" fontId="1" fillId="4" borderId="1" xfId="0" applyNumberFormat="1" applyFont="1" applyFill="1" applyBorder="1" applyAlignment="1">
      <alignment horizontal="center" vertical="center"/>
    </xf>
    <xf numFmtId="0" fontId="1" fillId="5" borderId="2" xfId="0" applyFont="1" applyFill="1" applyBorder="1" applyAlignment="1">
      <alignment horizontal="center" vertical="center"/>
    </xf>
    <xf numFmtId="0" fontId="1" fillId="6" borderId="2" xfId="0" applyFont="1" applyFill="1" applyBorder="1" applyAlignment="1">
      <alignment horizontal="center" vertical="center" wrapText="1"/>
    </xf>
    <xf numFmtId="0" fontId="0" fillId="0" borderId="0" xfId="0" applyAlignment="1">
      <alignment horizontal="center"/>
    </xf>
    <xf numFmtId="0" fontId="0" fillId="6" borderId="3" xfId="0" applyFill="1" applyBorder="1" applyAlignment="1">
      <alignment horizontal="center" vertical="center"/>
    </xf>
    <xf numFmtId="0" fontId="3" fillId="8" borderId="5"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5" fillId="2" borderId="3" xfId="0" applyFont="1" applyFill="1" applyBorder="1" applyAlignment="1">
      <alignment horizontal="center" vertical="center" wrapText="1"/>
    </xf>
    <xf numFmtId="4" fontId="1" fillId="6" borderId="2" xfId="0" applyNumberFormat="1" applyFont="1" applyFill="1" applyBorder="1" applyAlignment="1">
      <alignment horizontal="center" vertical="center"/>
    </xf>
    <xf numFmtId="2" fontId="8" fillId="8" borderId="17" xfId="0" applyNumberFormat="1" applyFont="1" applyFill="1" applyBorder="1" applyAlignment="1">
      <alignment horizontal="center" vertical="center"/>
    </xf>
    <xf numFmtId="2" fontId="8" fillId="4" borderId="16" xfId="0" applyNumberFormat="1" applyFont="1" applyFill="1" applyBorder="1" applyAlignment="1">
      <alignment horizontal="center" vertical="center"/>
    </xf>
    <xf numFmtId="0" fontId="9" fillId="0" borderId="0" xfId="0" applyFont="1"/>
    <xf numFmtId="2" fontId="6" fillId="6" borderId="4" xfId="0" applyNumberFormat="1" applyFont="1" applyFill="1" applyBorder="1" applyAlignment="1">
      <alignment horizontal="center" vertical="center"/>
    </xf>
    <xf numFmtId="3" fontId="11" fillId="6" borderId="6" xfId="0" applyNumberFormat="1" applyFont="1" applyFill="1" applyBorder="1" applyAlignment="1">
      <alignment horizontal="center" vertical="center"/>
    </xf>
    <xf numFmtId="0" fontId="12" fillId="0" borderId="0" xfId="0" applyFont="1"/>
    <xf numFmtId="0" fontId="3" fillId="4" borderId="7" xfId="0" applyFont="1" applyFill="1" applyBorder="1" applyAlignment="1">
      <alignment horizontal="center" vertical="center"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2" fillId="8" borderId="8" xfId="0" applyFont="1" applyFill="1" applyBorder="1" applyAlignment="1">
      <alignment horizontal="center" vertical="center" wrapText="1"/>
    </xf>
    <xf numFmtId="0" fontId="2" fillId="8" borderId="9"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2" fillId="8" borderId="11" xfId="0" applyFont="1" applyFill="1" applyBorder="1" applyAlignment="1">
      <alignment horizontal="center" vertical="center" wrapText="1"/>
    </xf>
    <xf numFmtId="0" fontId="2" fillId="8" borderId="0" xfId="0" applyFont="1" applyFill="1" applyAlignment="1">
      <alignment horizontal="center" vertical="center" wrapText="1"/>
    </xf>
    <xf numFmtId="0" fontId="2" fillId="8" borderId="12"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2" fillId="8" borderId="14" xfId="0" applyFont="1" applyFill="1" applyBorder="1" applyAlignment="1">
      <alignment horizontal="center" vertical="center" wrapText="1"/>
    </xf>
    <xf numFmtId="0" fontId="2" fillId="8" borderId="15" xfId="0" applyFont="1" applyFill="1" applyBorder="1" applyAlignment="1">
      <alignment horizontal="center" vertical="center" wrapText="1"/>
    </xf>
    <xf numFmtId="3" fontId="7" fillId="9" borderId="14" xfId="0" applyNumberFormat="1" applyFont="1" applyFill="1" applyBorder="1" applyAlignment="1">
      <alignment horizontal="center" vertical="center" wrapText="1"/>
    </xf>
    <xf numFmtId="3" fontId="7" fillId="9" borderId="15" xfId="0" applyNumberFormat="1" applyFont="1" applyFill="1" applyBorder="1" applyAlignment="1">
      <alignment horizontal="center" vertical="center" wrapText="1"/>
    </xf>
    <xf numFmtId="3" fontId="0" fillId="0" borderId="0" xfId="0" applyNumberFormat="1"/>
    <xf numFmtId="0" fontId="2" fillId="9" borderId="8"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2" fillId="9" borderId="11" xfId="0" applyFont="1" applyFill="1" applyBorder="1" applyAlignment="1">
      <alignment horizontal="center" vertical="center" wrapText="1"/>
    </xf>
    <xf numFmtId="0" fontId="2" fillId="9" borderId="0" xfId="0" applyFont="1" applyFill="1" applyAlignment="1">
      <alignment horizontal="center" vertical="center" wrapText="1"/>
    </xf>
    <xf numFmtId="0" fontId="2" fillId="9" borderId="1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342900</xdr:colOff>
      <xdr:row>5</xdr:row>
      <xdr:rowOff>891540</xdr:rowOff>
    </xdr:from>
    <xdr:to>
      <xdr:col>1</xdr:col>
      <xdr:colOff>777240</xdr:colOff>
      <xdr:row>9</xdr:row>
      <xdr:rowOff>53340</xdr:rowOff>
    </xdr:to>
    <xdr:sp macro="" textlink="">
      <xdr:nvSpPr>
        <xdr:cNvPr id="2" name="Ok: Yukarı 1">
          <a:extLst>
            <a:ext uri="{FF2B5EF4-FFF2-40B4-BE49-F238E27FC236}">
              <a16:creationId xmlns:a16="http://schemas.microsoft.com/office/drawing/2014/main" id="{A6753EDF-E025-40E1-9886-EE21A617B220}"/>
            </a:ext>
          </a:extLst>
        </xdr:cNvPr>
        <xdr:cNvSpPr/>
      </xdr:nvSpPr>
      <xdr:spPr>
        <a:xfrm>
          <a:off x="952500" y="2941320"/>
          <a:ext cx="434340" cy="891540"/>
        </a:xfrm>
        <a:prstGeom prst="up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3</xdr:col>
      <xdr:colOff>411480</xdr:colOff>
      <xdr:row>5</xdr:row>
      <xdr:rowOff>883920</xdr:rowOff>
    </xdr:from>
    <xdr:to>
      <xdr:col>3</xdr:col>
      <xdr:colOff>845820</xdr:colOff>
      <xdr:row>9</xdr:row>
      <xdr:rowOff>45720</xdr:rowOff>
    </xdr:to>
    <xdr:sp macro="" textlink="">
      <xdr:nvSpPr>
        <xdr:cNvPr id="3" name="Ok: Yukarı 2">
          <a:extLst>
            <a:ext uri="{FF2B5EF4-FFF2-40B4-BE49-F238E27FC236}">
              <a16:creationId xmlns:a16="http://schemas.microsoft.com/office/drawing/2014/main" id="{5BE83435-9871-489D-A9C6-8918CA368B07}"/>
            </a:ext>
          </a:extLst>
        </xdr:cNvPr>
        <xdr:cNvSpPr/>
      </xdr:nvSpPr>
      <xdr:spPr>
        <a:xfrm>
          <a:off x="2484120" y="2933700"/>
          <a:ext cx="434340" cy="891540"/>
        </a:xfrm>
        <a:prstGeom prst="up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wsDr>
</file>

<file path=xl/theme/theme1.xml><?xml version="1.0" encoding="utf-8"?>
<a:theme xmlns:a="http://schemas.openxmlformats.org/drawingml/2006/main" name="Office 2013 - 2022 Teması">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D7949-ED49-420A-BB9E-D5835DF0E5B3}">
  <dimension ref="B1:P17"/>
  <sheetViews>
    <sheetView tabSelected="1" workbookViewId="0">
      <selection activeCell="O4" sqref="O4"/>
    </sheetView>
  </sheetViews>
  <sheetFormatPr defaultRowHeight="14.4" x14ac:dyDescent="0.3"/>
  <cols>
    <col min="2" max="2" width="16.44140625" customWidth="1"/>
    <col min="3" max="3" width="4.88671875" customWidth="1"/>
    <col min="4" max="4" width="18.21875" customWidth="1"/>
    <col min="5" max="5" width="7.6640625" customWidth="1"/>
    <col min="6" max="6" width="24.6640625" customWidth="1"/>
    <col min="7" max="7" width="20.21875" customWidth="1"/>
    <col min="10" max="10" width="13.6640625" customWidth="1"/>
    <col min="14" max="14" width="10.109375" bestFit="1" customWidth="1"/>
  </cols>
  <sheetData>
    <row r="1" spans="2:16" x14ac:dyDescent="0.3">
      <c r="B1" s="29" t="s">
        <v>10</v>
      </c>
      <c r="C1" s="30"/>
      <c r="D1" s="30"/>
      <c r="E1" s="30"/>
      <c r="F1" s="31"/>
    </row>
    <row r="2" spans="2:16" x14ac:dyDescent="0.3">
      <c r="B2" s="32"/>
      <c r="C2" s="33"/>
      <c r="D2" s="33"/>
      <c r="E2" s="33"/>
      <c r="F2" s="34"/>
    </row>
    <row r="3" spans="2:16" ht="64.2" customHeight="1" thickBot="1" x14ac:dyDescent="0.35">
      <c r="B3" s="35"/>
      <c r="C3" s="36"/>
      <c r="D3" s="36"/>
      <c r="E3" s="36"/>
      <c r="F3" s="37"/>
    </row>
    <row r="4" spans="2:16" ht="22.8" customHeight="1" thickBot="1" x14ac:dyDescent="0.35">
      <c r="H4" s="41" t="s">
        <v>11</v>
      </c>
      <c r="I4" s="42"/>
      <c r="J4" s="42"/>
      <c r="K4" s="43"/>
    </row>
    <row r="5" spans="2:16" ht="45.6" customHeight="1" thickBot="1" x14ac:dyDescent="0.35">
      <c r="B5" s="11" t="s">
        <v>4</v>
      </c>
      <c r="D5" s="10" t="s">
        <v>5</v>
      </c>
      <c r="E5" s="18"/>
      <c r="F5" s="9" t="s">
        <v>7</v>
      </c>
      <c r="G5" s="19" t="s">
        <v>8</v>
      </c>
      <c r="H5" s="44"/>
      <c r="I5" s="45"/>
      <c r="J5" s="45"/>
      <c r="K5" s="46"/>
      <c r="N5" s="40"/>
    </row>
    <row r="6" spans="2:16" ht="91.2" customHeight="1" thickTop="1" thickBot="1" x14ac:dyDescent="0.35">
      <c r="B6" s="16">
        <v>55.2</v>
      </c>
      <c r="D6" s="17">
        <v>50</v>
      </c>
      <c r="F6" s="13">
        <f>(Sayfa2!E5)</f>
        <v>54.528985507246375</v>
      </c>
      <c r="G6" s="14">
        <f>100-F6</f>
        <v>45.471014492753625</v>
      </c>
      <c r="H6" s="38">
        <f>((((((100000*B6)/100)*F6)/100)/12))*0.969</f>
        <v>2430.5750000000003</v>
      </c>
      <c r="I6" s="38"/>
      <c r="J6" s="38"/>
      <c r="K6" s="39"/>
    </row>
    <row r="7" spans="2:16" ht="15" thickBot="1" x14ac:dyDescent="0.35">
      <c r="M7" s="15"/>
    </row>
    <row r="8" spans="2:16" ht="15" customHeight="1" x14ac:dyDescent="0.3">
      <c r="F8" s="20" t="s">
        <v>9</v>
      </c>
      <c r="G8" s="21"/>
      <c r="H8" s="21"/>
      <c r="I8" s="21"/>
      <c r="J8" s="21"/>
      <c r="K8" s="21"/>
      <c r="L8" s="21"/>
      <c r="M8" s="21"/>
      <c r="N8" s="21"/>
      <c r="O8" s="21"/>
      <c r="P8" s="22"/>
    </row>
    <row r="9" spans="2:16" ht="15" thickBot="1" x14ac:dyDescent="0.35">
      <c r="F9" s="23"/>
      <c r="G9" s="24"/>
      <c r="H9" s="24"/>
      <c r="I9" s="24"/>
      <c r="J9" s="24"/>
      <c r="K9" s="24"/>
      <c r="L9" s="24"/>
      <c r="M9" s="24"/>
      <c r="N9" s="24"/>
      <c r="O9" s="24"/>
      <c r="P9" s="25"/>
    </row>
    <row r="10" spans="2:16" ht="29.4" customHeight="1" thickBot="1" x14ac:dyDescent="0.35">
      <c r="B10" s="8" t="s">
        <v>6</v>
      </c>
      <c r="C10" s="7"/>
      <c r="D10" s="8" t="s">
        <v>6</v>
      </c>
      <c r="F10" s="23"/>
      <c r="G10" s="24"/>
      <c r="H10" s="24"/>
      <c r="I10" s="24"/>
      <c r="J10" s="24"/>
      <c r="K10" s="24"/>
      <c r="L10" s="24"/>
      <c r="M10" s="24"/>
      <c r="N10" s="24"/>
      <c r="O10" s="24"/>
      <c r="P10" s="25"/>
    </row>
    <row r="11" spans="2:16" x14ac:dyDescent="0.3">
      <c r="F11" s="23"/>
      <c r="G11" s="24"/>
      <c r="H11" s="24"/>
      <c r="I11" s="24"/>
      <c r="J11" s="24"/>
      <c r="K11" s="24"/>
      <c r="L11" s="24"/>
      <c r="M11" s="24"/>
      <c r="N11" s="24"/>
      <c r="O11" s="24"/>
      <c r="P11" s="25"/>
    </row>
    <row r="12" spans="2:16" x14ac:dyDescent="0.3">
      <c r="F12" s="23"/>
      <c r="G12" s="24"/>
      <c r="H12" s="24"/>
      <c r="I12" s="24"/>
      <c r="J12" s="24"/>
      <c r="K12" s="24"/>
      <c r="L12" s="24"/>
      <c r="M12" s="24"/>
      <c r="N12" s="24"/>
      <c r="O12" s="24"/>
      <c r="P12" s="25"/>
    </row>
    <row r="13" spans="2:16" x14ac:dyDescent="0.3">
      <c r="F13" s="23"/>
      <c r="G13" s="24"/>
      <c r="H13" s="24"/>
      <c r="I13" s="24"/>
      <c r="J13" s="24"/>
      <c r="K13" s="24"/>
      <c r="L13" s="24"/>
      <c r="M13" s="24"/>
      <c r="N13" s="24"/>
      <c r="O13" s="24"/>
      <c r="P13" s="25"/>
    </row>
    <row r="14" spans="2:16" x14ac:dyDescent="0.3">
      <c r="F14" s="23"/>
      <c r="G14" s="24"/>
      <c r="H14" s="24"/>
      <c r="I14" s="24"/>
      <c r="J14" s="24"/>
      <c r="K14" s="24"/>
      <c r="L14" s="24"/>
      <c r="M14" s="24"/>
      <c r="N14" s="24"/>
      <c r="O14" s="24"/>
      <c r="P14" s="25"/>
    </row>
    <row r="15" spans="2:16" x14ac:dyDescent="0.3">
      <c r="F15" s="23"/>
      <c r="G15" s="24"/>
      <c r="H15" s="24"/>
      <c r="I15" s="24"/>
      <c r="J15" s="24"/>
      <c r="K15" s="24"/>
      <c r="L15" s="24"/>
      <c r="M15" s="24"/>
      <c r="N15" s="24"/>
      <c r="O15" s="24"/>
      <c r="P15" s="25"/>
    </row>
    <row r="16" spans="2:16" x14ac:dyDescent="0.3">
      <c r="F16" s="23"/>
      <c r="G16" s="24"/>
      <c r="H16" s="24"/>
      <c r="I16" s="24"/>
      <c r="J16" s="24"/>
      <c r="K16" s="24"/>
      <c r="L16" s="24"/>
      <c r="M16" s="24"/>
      <c r="N16" s="24"/>
      <c r="O16" s="24"/>
      <c r="P16" s="25"/>
    </row>
    <row r="17" spans="6:16" ht="15" thickBot="1" x14ac:dyDescent="0.35">
      <c r="F17" s="26"/>
      <c r="G17" s="27"/>
      <c r="H17" s="27"/>
      <c r="I17" s="27"/>
      <c r="J17" s="27"/>
      <c r="K17" s="27"/>
      <c r="L17" s="27"/>
      <c r="M17" s="27"/>
      <c r="N17" s="27"/>
      <c r="O17" s="27"/>
      <c r="P17" s="28"/>
    </row>
  </sheetData>
  <mergeCells count="4">
    <mergeCell ref="F8:P17"/>
    <mergeCell ref="B1:F3"/>
    <mergeCell ref="H4:K5"/>
    <mergeCell ref="H6:K6"/>
  </mergeCells>
  <pageMargins left="0.7" right="0.7" top="0.75" bottom="0.75" header="0.3" footer="0.3"/>
  <pageSetup paperSize="9"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349C2-8DA4-4C91-BBEE-116A8898C78D}">
  <dimension ref="B3:E5"/>
  <sheetViews>
    <sheetView workbookViewId="0">
      <selection activeCell="D6" sqref="D6"/>
    </sheetView>
  </sheetViews>
  <sheetFormatPr defaultRowHeight="14.4" x14ac:dyDescent="0.3"/>
  <cols>
    <col min="2" max="2" width="23.88671875" customWidth="1"/>
    <col min="3" max="3" width="16.88671875" customWidth="1"/>
    <col min="4" max="4" width="18.109375" customWidth="1"/>
    <col min="5" max="5" width="18.33203125" customWidth="1"/>
  </cols>
  <sheetData>
    <row r="3" spans="2:5" ht="15" thickBot="1" x14ac:dyDescent="0.35"/>
    <row r="4" spans="2:5" ht="30" thickTop="1" thickBot="1" x14ac:dyDescent="0.35">
      <c r="B4" s="1" t="s">
        <v>0</v>
      </c>
      <c r="C4" s="3" t="s">
        <v>1</v>
      </c>
      <c r="D4" s="5" t="s">
        <v>2</v>
      </c>
      <c r="E4" s="6" t="s">
        <v>3</v>
      </c>
    </row>
    <row r="5" spans="2:5" ht="50.4" customHeight="1" thickTop="1" thickBot="1" x14ac:dyDescent="0.35">
      <c r="B5" s="2">
        <f>Sayfa1!B6</f>
        <v>55.2</v>
      </c>
      <c r="C5" s="4">
        <f>Sayfa1!D6</f>
        <v>50</v>
      </c>
      <c r="D5" s="5">
        <f>((B5-5)*C5/100)+5</f>
        <v>30.1</v>
      </c>
      <c r="E5" s="12">
        <f>(D5*100/B5)</f>
        <v>54.528985507246375</v>
      </c>
    </row>
  </sheetData>
  <sheetProtection algorithmName="SHA-512" hashValue="rCfgK7NHY+FSG042/9tsFYV93oQ6yJE3nyfV/LaTYmC7MrA/Uu7afQfz59FnJiDv9hIcH/ZkYgUWzD0LEuR42g==" saltValue="qhBq2jBlrGldxjS+1mZHw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Sayfa1</vt:lpstr>
      <vt:lpstr>Sayfa2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ronaldinho424</dc:creator>
  <cp:lastModifiedBy>2944</cp:lastModifiedBy>
  <dcterms:created xsi:type="dcterms:W3CDTF">2022-02-24T06:31:14Z</dcterms:created>
  <dcterms:modified xsi:type="dcterms:W3CDTF">2025-05-19T08:11:58Z</dcterms:modified>
</cp:coreProperties>
</file>